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7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вс" sheetId="9" r:id="rId9"/>
    <sheet name="7-во" sheetId="10" r:id="rId10"/>
  </sheets>
  <externalReferences>
    <externalReference r:id="rId13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<sst xmlns="http://schemas.openxmlformats.org/spreadsheetml/2006/main" count="294" uniqueCount="162">
  <si>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</si>
  <si>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</si>
  <si>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</si>
  <si>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</si>
  <si>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</si>
  <si>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</si>
  <si>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</si>
  <si>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</si>
  <si>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</si>
  <si>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</si>
  <si>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</si>
  <si>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</si>
  <si>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</si>
  <si>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</si>
  <si>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</si>
  <si>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</si>
  <si>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</si>
  <si>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</si>
  <si>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</si>
  <si>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</si>
  <si>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</si>
  <si>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</si>
  <si>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</si>
  <si>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</si>
  <si>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</si>
  <si>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</si>
  <si>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</si>
  <si>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</si>
  <si>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</si>
  <si>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</si>
  <si>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</si>
  <si>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</si>
  <si>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</si>
  <si>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</si>
  <si>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</si>
  <si>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</si>
  <si>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</si>
  <si>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</si>
  <si>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</si>
  <si>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</si>
  <si>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</si>
  <si>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</si>
  <si>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</si>
  <si>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</si>
  <si>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</si>
  <si>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</si>
  <si>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</si>
  <si>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</si>
  <si>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</si>
  <si>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</si>
  <si>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</si>
  <si>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</si>
  <si>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</si>
  <si>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</si>
  <si>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</si>
  <si>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</si>
  <si>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</si>
  <si>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</si>
  <si>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</si>
  <si>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</si>
  <si>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</si>
  <si>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</si>
  <si>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</si>
  <si>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</si>
  <si>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</si>
  <si>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</si>
  <si>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</si>
  <si>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</si>
  <si>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</si>
  <si>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</si>
  <si>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</si>
  <si>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</si>
  <si>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</si>
  <si>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</si>
  <si>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</si>
  <si>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</si>
  <si>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</si>
  <si>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</si>
  <si>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</si>
  <si>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</si>
  <si>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</si>
  <si>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</si>
  <si>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</si>
  <si>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</si>
  <si>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</si>
  <si>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</si>
  <si>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</si>
  <si>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</si>
  <si>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</si>
  <si>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</si>
  <si>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</si>
  <si>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</si>
  <si>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</si>
  <si>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</si>
  <si>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</si>
  <si>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</si>
  <si>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</si>
  <si>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</si>
  <si>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</si>
  <si>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</si>
  <si>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</si>
  <si>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</si>
  <si>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</si>
  <si>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</si>
  <si>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</si>
  <si>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</si>
  <si>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</si>
  <si>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</si>
  <si>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</si>
  <si>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</si>
  <si>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</si>
  <si>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</si>
  <si>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</si>
  <si>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</si>
  <si>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</si>
  <si>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</si>
  <si>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</si>
  <si>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</si>
  <si>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</si>
  <si>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</si>
  <si>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</si>
  <si>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</si>
  <si>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</si>
  <si>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</si>
  <si>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</si>
  <si>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</si>
  <si>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</si>
  <si>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</si>
  <si>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</si>
  <si>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</si>
  <si>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</si>
  <si>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</si>
  <si>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</si>
  <si>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</si>
  <si>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</si>
  <si>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Факт 
2012 года</t>
  </si>
  <si>
    <t>План 
2014 года</t>
  </si>
  <si>
    <t>Анализ основных технико – экономических показателей 
(холодное водоснабжение)</t>
  </si>
  <si>
    <t xml:space="preserve">Анализ основных технико – экономических показателей (водоотведение)
</t>
  </si>
  <si>
    <t>Расходы, учтенные и неучтенные при расчете тарифа на питьевую воду</t>
  </si>
  <si>
    <t>Расходы, учтенные и неучтенные при расчете тарифа на водоотведение</t>
  </si>
  <si>
    <t>Целевые показатели деятельности (холодное водоснабжение)</t>
  </si>
  <si>
    <t>Целевые показатели деятельности (водоотведение)</t>
  </si>
  <si>
    <t xml:space="preserve">Величина прибыли, необходимая для эффективного функционирования (холодное водоснабжение)                                                </t>
  </si>
  <si>
    <t xml:space="preserve">Величина прибыли, необходимая для эффективного функционирования (водоотведение)                                                                  </t>
  </si>
  <si>
    <t>транспортировка сточных вод</t>
  </si>
  <si>
    <t>кВт⋅ч/м3</t>
  </si>
  <si>
    <t xml:space="preserve">воду </t>
  </si>
  <si>
    <t xml:space="preserve">теплоэнергию </t>
  </si>
  <si>
    <t>воду</t>
  </si>
  <si>
    <t>Приложение № 1 
к экспертному заключению 
по делу № 202-13в</t>
  </si>
  <si>
    <t>общества с ограниченной ответсвенностью «Нижнеингашский коммунальный комплекс» (Нижнеингашский район, п. Нижний Ингаш,     ИНН 2428004331)</t>
  </si>
  <si>
    <t>0,82
1,07
0</t>
  </si>
  <si>
    <t>Приложение № 1 
к экспертному заключению 
по делу № 203-13в</t>
  </si>
  <si>
    <t>Приложение № 2 
к экспертному заключению 
по делу № 202-13в</t>
  </si>
  <si>
    <t>Приложение № 2 
к экспертному заключению 
по делу № 203-13в</t>
  </si>
  <si>
    <t>Приложение № 3 
к экспертному заключению 
по делу № 202-13в</t>
  </si>
  <si>
    <t>Приложение № 3 
к экспертному заключению 
по делу № 203-13в</t>
  </si>
  <si>
    <t>Приложение № 4
к экспертному заключению 
по делу № 202-13в</t>
  </si>
  <si>
    <t>Приложение № 4 
к экспертному заключению 
по делу № 203-13в</t>
  </si>
  <si>
    <t>Приложение № 7
к экспертному заключению 
по делу № 202-13в</t>
  </si>
  <si>
    <t>Приложение № 7
к экспертному заключению 
по делу № 203-13в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</si>
</sst>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D37" sqref="D37"/>
    </sheetView>
  </sheetViews>
  <sheetFormatPr defaultColWidth="39.8515625" defaultRowHeight="12.75"/>
  <cols>
    <col min="1" max="1" width="7.28125" style="76" customWidth="1"/>
    <col min="2" max="2" width="33.57421875" style="69" customWidth="1"/>
    <col min="3" max="3" width="13.8515625" style="69" customWidth="1"/>
    <col min="4" max="4" width="14.421875" style="69" customWidth="1"/>
    <col min="5" max="5" width="15.00390625" style="69" customWidth="1"/>
    <col min="6" max="16384" width="39.8515625" style="69" customWidth="1"/>
  </cols>
  <sheetData>
    <row r="1" spans="1:5" ht="64.5" customHeight="1">
      <c r="A1" s="10"/>
      <c r="B1" s="9"/>
      <c r="C1" s="89" t="s">
        <v>150</v>
      </c>
      <c r="D1" s="89"/>
      <c r="E1" s="89"/>
    </row>
    <row r="2" spans="1:6" ht="42.75" customHeight="1">
      <c r="A2" s="90" t="s">
        <v>137</v>
      </c>
      <c r="B2" s="90"/>
      <c r="C2" s="90"/>
      <c r="D2" s="90"/>
      <c r="E2" s="90"/>
      <c r="F2" s="48"/>
    </row>
    <row r="3" spans="1:8" ht="53.25" customHeight="1">
      <c r="A3" s="91" t="s">
        <v>151</v>
      </c>
      <c r="B3" s="91"/>
      <c r="C3" s="91"/>
      <c r="D3" s="91"/>
      <c r="E3" s="91"/>
      <c r="F3" s="7"/>
      <c r="G3" s="7"/>
      <c r="H3" s="7"/>
    </row>
    <row r="4" ht="18.75">
      <c r="C4" s="77"/>
    </row>
    <row r="5" spans="1:5" ht="15" customHeight="1">
      <c r="A5" s="92" t="s">
        <v>18</v>
      </c>
      <c r="B5" s="92" t="s">
        <v>23</v>
      </c>
      <c r="C5" s="92" t="s">
        <v>24</v>
      </c>
      <c r="D5" s="95" t="s">
        <v>61</v>
      </c>
      <c r="E5" s="96"/>
    </row>
    <row r="6" spans="1:5" ht="18" customHeight="1">
      <c r="A6" s="93"/>
      <c r="B6" s="93"/>
      <c r="C6" s="93"/>
      <c r="D6" s="92" t="s">
        <v>30</v>
      </c>
      <c r="E6" s="92" t="s">
        <v>31</v>
      </c>
    </row>
    <row r="7" spans="1:5" ht="18" customHeight="1">
      <c r="A7" s="94"/>
      <c r="B7" s="94"/>
      <c r="C7" s="94"/>
      <c r="D7" s="94"/>
      <c r="E7" s="94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31.5">
      <c r="A9" s="70">
        <v>1</v>
      </c>
      <c r="B9" s="64" t="s">
        <v>32</v>
      </c>
      <c r="C9" s="70" t="s">
        <v>37</v>
      </c>
      <c r="D9" s="70">
        <v>28.72</v>
      </c>
      <c r="E9" s="70">
        <v>28.72</v>
      </c>
    </row>
    <row r="10" spans="1:5" ht="47.25">
      <c r="A10" s="70">
        <v>2</v>
      </c>
      <c r="B10" s="64" t="s">
        <v>33</v>
      </c>
      <c r="C10" s="70" t="s">
        <v>38</v>
      </c>
      <c r="D10" s="70">
        <v>8</v>
      </c>
      <c r="E10" s="70">
        <f>D10</f>
        <v>8</v>
      </c>
    </row>
    <row r="11" spans="1:5" ht="31.5">
      <c r="A11" s="70">
        <v>3</v>
      </c>
      <c r="B11" s="64" t="s">
        <v>34</v>
      </c>
      <c r="C11" s="70" t="s">
        <v>38</v>
      </c>
      <c r="D11" s="70">
        <v>0</v>
      </c>
      <c r="E11" s="70">
        <v>0</v>
      </c>
    </row>
    <row r="12" spans="1:5" ht="47.25">
      <c r="A12" s="70">
        <v>4</v>
      </c>
      <c r="B12" s="64" t="s">
        <v>132</v>
      </c>
      <c r="C12" s="70" t="s">
        <v>38</v>
      </c>
      <c r="D12" s="70">
        <v>0</v>
      </c>
      <c r="E12" s="70">
        <v>0</v>
      </c>
    </row>
    <row r="13" spans="1:5" ht="33" customHeight="1">
      <c r="A13" s="70">
        <v>5</v>
      </c>
      <c r="B13" s="64" t="s">
        <v>35</v>
      </c>
      <c r="C13" s="70" t="s">
        <v>128</v>
      </c>
      <c r="D13" s="70">
        <v>0</v>
      </c>
      <c r="E13" s="70">
        <v>0</v>
      </c>
    </row>
    <row r="14" spans="1:5" ht="16.5" customHeight="1">
      <c r="A14" s="70">
        <v>6</v>
      </c>
      <c r="B14" s="64" t="s">
        <v>36</v>
      </c>
      <c r="C14" s="70" t="s">
        <v>128</v>
      </c>
      <c r="D14" s="70">
        <v>0.8</v>
      </c>
      <c r="E14" s="70">
        <f>D14</f>
        <v>0.8</v>
      </c>
    </row>
    <row r="15" spans="1:5" ht="48" customHeight="1">
      <c r="A15" s="70">
        <v>7</v>
      </c>
      <c r="B15" s="64" t="s">
        <v>108</v>
      </c>
      <c r="C15" s="70" t="s">
        <v>25</v>
      </c>
      <c r="D15" s="70">
        <v>98.16</v>
      </c>
      <c r="E15" s="70">
        <f>D15</f>
        <v>98.16</v>
      </c>
    </row>
    <row r="16" spans="1:5" ht="22.5" customHeight="1">
      <c r="A16" s="70" t="s">
        <v>9</v>
      </c>
      <c r="B16" s="79" t="s">
        <v>109</v>
      </c>
      <c r="C16" s="70" t="s">
        <v>25</v>
      </c>
      <c r="D16" s="70">
        <v>0</v>
      </c>
      <c r="E16" s="70">
        <v>0</v>
      </c>
    </row>
    <row r="17" spans="1:5" ht="19.5" customHeight="1">
      <c r="A17" s="70" t="s">
        <v>10</v>
      </c>
      <c r="B17" s="80" t="s">
        <v>110</v>
      </c>
      <c r="C17" s="70" t="s">
        <v>25</v>
      </c>
      <c r="D17" s="70">
        <f>D15</f>
        <v>98.16</v>
      </c>
      <c r="E17" s="70">
        <f>E15</f>
        <v>98.16</v>
      </c>
    </row>
    <row r="18" spans="1:5" ht="33.75" customHeight="1">
      <c r="A18" s="70">
        <v>8</v>
      </c>
      <c r="B18" s="54" t="s">
        <v>101</v>
      </c>
      <c r="C18" s="70" t="s">
        <v>25</v>
      </c>
      <c r="D18" s="70">
        <v>0</v>
      </c>
      <c r="E18" s="70">
        <v>0</v>
      </c>
    </row>
    <row r="19" spans="1:5" ht="39" customHeight="1">
      <c r="A19" s="70">
        <v>9</v>
      </c>
      <c r="B19" s="54" t="s">
        <v>111</v>
      </c>
      <c r="C19" s="70" t="s">
        <v>25</v>
      </c>
      <c r="D19" s="71">
        <v>0</v>
      </c>
      <c r="E19" s="71">
        <v>0</v>
      </c>
    </row>
    <row r="20" spans="1:5" ht="31.5">
      <c r="A20" s="70">
        <v>10</v>
      </c>
      <c r="B20" s="64" t="s">
        <v>114</v>
      </c>
      <c r="C20" s="70" t="s">
        <v>25</v>
      </c>
      <c r="D20" s="71">
        <f>D17</f>
        <v>98.16</v>
      </c>
      <c r="E20" s="71">
        <f>E17</f>
        <v>98.16</v>
      </c>
    </row>
    <row r="21" spans="1:5" ht="15.75">
      <c r="A21" s="70" t="s">
        <v>89</v>
      </c>
      <c r="B21" s="74" t="s">
        <v>112</v>
      </c>
      <c r="C21" s="70" t="s">
        <v>25</v>
      </c>
      <c r="D21" s="71">
        <v>0</v>
      </c>
      <c r="E21" s="71">
        <v>0</v>
      </c>
    </row>
    <row r="22" spans="1:5" ht="15.75">
      <c r="A22" s="70" t="s">
        <v>90</v>
      </c>
      <c r="B22" s="74" t="s">
        <v>113</v>
      </c>
      <c r="C22" s="70" t="s">
        <v>25</v>
      </c>
      <c r="D22" s="71">
        <f>D20</f>
        <v>98.16</v>
      </c>
      <c r="E22" s="71">
        <f>E20</f>
        <v>98.16</v>
      </c>
    </row>
    <row r="23" spans="1:5" ht="34.5" customHeight="1">
      <c r="A23" s="70">
        <v>11</v>
      </c>
      <c r="B23" s="74" t="s">
        <v>115</v>
      </c>
      <c r="C23" s="70" t="s">
        <v>25</v>
      </c>
      <c r="D23" s="71">
        <v>0</v>
      </c>
      <c r="E23" s="71">
        <v>0</v>
      </c>
    </row>
    <row r="24" spans="1:5" ht="31.5">
      <c r="A24" s="70">
        <v>12</v>
      </c>
      <c r="B24" s="64" t="s">
        <v>26</v>
      </c>
      <c r="C24" s="70" t="s">
        <v>25</v>
      </c>
      <c r="D24" s="71">
        <v>0</v>
      </c>
      <c r="E24" s="71">
        <v>0</v>
      </c>
    </row>
    <row r="25" spans="1:5" ht="19.5" customHeight="1">
      <c r="A25" s="70">
        <v>13</v>
      </c>
      <c r="B25" s="54" t="s">
        <v>116</v>
      </c>
      <c r="C25" s="70" t="s">
        <v>25</v>
      </c>
      <c r="D25" s="71">
        <f>D26+D29+D31</f>
        <v>98.16</v>
      </c>
      <c r="E25" s="71">
        <f>E26+E29+E31</f>
        <v>98.16</v>
      </c>
    </row>
    <row r="26" spans="1:5" ht="15.75">
      <c r="A26" s="70" t="s">
        <v>94</v>
      </c>
      <c r="B26" s="54" t="s">
        <v>65</v>
      </c>
      <c r="C26" s="70" t="s">
        <v>25</v>
      </c>
      <c r="D26" s="71">
        <v>74.85</v>
      </c>
      <c r="E26" s="71">
        <f>D26</f>
        <v>74.85</v>
      </c>
    </row>
    <row r="27" spans="1:6" ht="15.75">
      <c r="A27" s="71" t="s">
        <v>117</v>
      </c>
      <c r="B27" s="54" t="s">
        <v>71</v>
      </c>
      <c r="C27" s="70" t="s">
        <v>25</v>
      </c>
      <c r="D27" s="71">
        <v>0</v>
      </c>
      <c r="E27" s="71">
        <v>0</v>
      </c>
      <c r="F27" s="87"/>
    </row>
    <row r="28" spans="1:5" ht="15.75">
      <c r="A28" s="70" t="s">
        <v>95</v>
      </c>
      <c r="B28" s="54" t="s">
        <v>27</v>
      </c>
      <c r="C28" s="70" t="s">
        <v>25</v>
      </c>
      <c r="D28" s="71">
        <v>0</v>
      </c>
      <c r="E28" s="71">
        <v>0</v>
      </c>
    </row>
    <row r="29" spans="1:5" ht="17.25" customHeight="1">
      <c r="A29" s="70" t="s">
        <v>96</v>
      </c>
      <c r="B29" s="54" t="s">
        <v>66</v>
      </c>
      <c r="C29" s="70" t="s">
        <v>25</v>
      </c>
      <c r="D29" s="71">
        <v>18</v>
      </c>
      <c r="E29" s="71">
        <v>18</v>
      </c>
    </row>
    <row r="30" spans="1:5" ht="15.75">
      <c r="A30" s="70" t="s">
        <v>118</v>
      </c>
      <c r="B30" s="54" t="s">
        <v>71</v>
      </c>
      <c r="C30" s="70" t="s">
        <v>25</v>
      </c>
      <c r="D30" s="71">
        <v>100</v>
      </c>
      <c r="E30" s="71">
        <v>100</v>
      </c>
    </row>
    <row r="31" spans="1:5" ht="15.75">
      <c r="A31" s="70" t="s">
        <v>97</v>
      </c>
      <c r="B31" s="54" t="s">
        <v>67</v>
      </c>
      <c r="C31" s="70" t="s">
        <v>25</v>
      </c>
      <c r="D31" s="71">
        <v>5.31</v>
      </c>
      <c r="E31" s="71">
        <v>5.31</v>
      </c>
    </row>
    <row r="32" spans="1:5" ht="15.75">
      <c r="A32" s="70" t="s">
        <v>119</v>
      </c>
      <c r="B32" s="54" t="s">
        <v>71</v>
      </c>
      <c r="C32" s="70" t="s">
        <v>25</v>
      </c>
      <c r="D32" s="71">
        <v>11.3</v>
      </c>
      <c r="E32" s="71">
        <v>11.3</v>
      </c>
    </row>
    <row r="33" spans="1:5" ht="15.75">
      <c r="A33" s="70">
        <v>14</v>
      </c>
      <c r="B33" s="65" t="s">
        <v>28</v>
      </c>
      <c r="C33" s="72" t="s">
        <v>29</v>
      </c>
      <c r="D33" s="2">
        <v>119.77</v>
      </c>
      <c r="E33" s="2">
        <f>D33</f>
        <v>119.77</v>
      </c>
    </row>
    <row r="34" spans="1:5" ht="60">
      <c r="A34" s="70">
        <v>15</v>
      </c>
      <c r="B34" s="65" t="s">
        <v>93</v>
      </c>
      <c r="C34" s="72"/>
      <c r="D34" s="71"/>
      <c r="E34" s="71"/>
    </row>
    <row r="35" spans="1:5" ht="15" customHeight="1">
      <c r="A35" s="70" t="s">
        <v>120</v>
      </c>
      <c r="B35" s="65" t="s">
        <v>105</v>
      </c>
      <c r="C35" s="82" t="s">
        <v>146</v>
      </c>
      <c r="D35" s="71" t="s">
        <v>152</v>
      </c>
      <c r="E35" s="71" t="str">
        <f>D35</f>
        <v>0,82
1,07
0</v>
      </c>
    </row>
    <row r="36" spans="1:5" ht="15.75" customHeight="1">
      <c r="A36" s="70" t="s">
        <v>102</v>
      </c>
      <c r="B36" s="65" t="s">
        <v>58</v>
      </c>
      <c r="C36" s="82" t="s">
        <v>146</v>
      </c>
      <c r="D36" s="71">
        <v>0.4</v>
      </c>
      <c r="E36" s="71">
        <f>D36</f>
        <v>0.4</v>
      </c>
    </row>
    <row r="37" spans="1:5" ht="31.5">
      <c r="A37" s="70">
        <v>16</v>
      </c>
      <c r="B37" s="65" t="s">
        <v>92</v>
      </c>
      <c r="C37" s="72" t="s">
        <v>60</v>
      </c>
      <c r="D37" s="70">
        <v>0</v>
      </c>
      <c r="E37" s="70">
        <v>0</v>
      </c>
    </row>
    <row r="38" spans="1:5" ht="15.75">
      <c r="A38" s="33">
        <v>17</v>
      </c>
      <c r="B38" s="34" t="s">
        <v>47</v>
      </c>
      <c r="C38" s="33" t="s">
        <v>41</v>
      </c>
      <c r="D38" s="70">
        <v>105.6</v>
      </c>
      <c r="E38" s="70">
        <v>105.6</v>
      </c>
    </row>
    <row r="39" spans="1:5" ht="31.5">
      <c r="A39" s="70">
        <v>18</v>
      </c>
      <c r="B39" s="54" t="s">
        <v>72</v>
      </c>
      <c r="C39" s="54"/>
      <c r="D39" s="70"/>
      <c r="E39" s="70"/>
    </row>
    <row r="40" spans="1:5" ht="15.75">
      <c r="A40" s="70" t="s">
        <v>121</v>
      </c>
      <c r="B40" s="54" t="s">
        <v>70</v>
      </c>
      <c r="C40" s="70" t="s">
        <v>41</v>
      </c>
      <c r="D40" s="70">
        <v>107.3</v>
      </c>
      <c r="E40" s="70">
        <v>107.3</v>
      </c>
    </row>
    <row r="41" spans="1:5" ht="15.75">
      <c r="A41" s="70" t="s">
        <v>122</v>
      </c>
      <c r="B41" s="54" t="s">
        <v>148</v>
      </c>
      <c r="C41" s="70" t="s">
        <v>41</v>
      </c>
      <c r="D41" s="70">
        <v>104.6</v>
      </c>
      <c r="E41" s="70">
        <v>104.6</v>
      </c>
    </row>
    <row r="42" spans="1:5" ht="15.75">
      <c r="A42" s="70" t="s">
        <v>123</v>
      </c>
      <c r="B42" s="54" t="s">
        <v>147</v>
      </c>
      <c r="C42" s="70" t="s">
        <v>41</v>
      </c>
      <c r="D42" s="70">
        <v>105.4</v>
      </c>
      <c r="E42" s="70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0" t="s">
        <v>161</v>
      </c>
      <c r="E1" s="121"/>
    </row>
    <row r="2" ht="15.75" customHeight="1"/>
    <row r="3" spans="1:7" ht="18" customHeight="1">
      <c r="A3" s="122" t="s">
        <v>131</v>
      </c>
      <c r="B3" s="122"/>
      <c r="C3" s="122"/>
      <c r="D3" s="122"/>
      <c r="E3" s="122"/>
      <c r="F3" s="123"/>
      <c r="G3" s="123"/>
    </row>
    <row r="4" spans="1:5" ht="58.5" customHeight="1">
      <c r="A4" s="124" t="str">
        <f>'7-вс'!A4:E4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124"/>
      <c r="C4" s="124"/>
      <c r="D4" s="124"/>
      <c r="E4" s="124"/>
    </row>
    <row r="6" spans="1:5" s="50" customFormat="1" ht="23.25" customHeight="1">
      <c r="A6" s="125" t="s">
        <v>18</v>
      </c>
      <c r="B6" s="125" t="s">
        <v>48</v>
      </c>
      <c r="C6" s="125" t="s">
        <v>24</v>
      </c>
      <c r="D6" s="117" t="s">
        <v>49</v>
      </c>
      <c r="E6" s="118"/>
    </row>
    <row r="7" spans="1:5" s="50" customFormat="1" ht="74.25" customHeight="1">
      <c r="A7" s="126"/>
      <c r="B7" s="126"/>
      <c r="C7" s="126"/>
      <c r="D7" s="51" t="s">
        <v>104</v>
      </c>
      <c r="E7" s="51" t="s">
        <v>100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130</v>
      </c>
      <c r="C9" s="51"/>
      <c r="D9" s="117"/>
      <c r="E9" s="118"/>
    </row>
    <row r="10" spans="1:5" s="50" customFormat="1" ht="55.5" customHeight="1">
      <c r="A10" s="51" t="s">
        <v>2</v>
      </c>
      <c r="B10" s="52" t="s">
        <v>50</v>
      </c>
      <c r="C10" s="51" t="s">
        <v>51</v>
      </c>
      <c r="D10" s="78">
        <v>10.89</v>
      </c>
      <c r="E10" s="51">
        <v>11.48</v>
      </c>
    </row>
    <row r="11" spans="1:5" ht="57" customHeight="1">
      <c r="A11" s="51" t="s">
        <v>3</v>
      </c>
      <c r="B11" s="52" t="s">
        <v>69</v>
      </c>
      <c r="C11" s="51" t="s">
        <v>51</v>
      </c>
      <c r="D11" s="78">
        <v>12.85</v>
      </c>
      <c r="E11" s="78">
        <v>13.54</v>
      </c>
    </row>
  </sheetData>
  <sheetProtection/>
  <mergeCells count="9">
    <mergeCell ref="D6:E6"/>
    <mergeCell ref="D9:E9"/>
    <mergeCell ref="D1:E1"/>
    <mergeCell ref="A3:E3"/>
    <mergeCell ref="F3:G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 topLeftCell="A20">
      <selection activeCell="E27" sqref="E27"/>
    </sheetView>
  </sheetViews>
  <sheetFormatPr defaultColWidth="39.8515625" defaultRowHeight="12.75"/>
  <cols>
    <col min="1" max="1" width="8.7109375" style="55" customWidth="1"/>
    <col min="2" max="2" width="32.7109375" style="55" customWidth="1"/>
    <col min="3" max="3" width="13.28125" style="55" customWidth="1"/>
    <col min="4" max="4" width="14.28125" style="55" customWidth="1"/>
    <col min="5" max="5" width="14.421875" style="55" customWidth="1"/>
    <col min="6" max="16384" width="39.8515625" style="55" customWidth="1"/>
  </cols>
  <sheetData>
    <row r="1" spans="1:5" ht="56.25" customHeight="1">
      <c r="A1" s="56"/>
      <c r="B1" s="56"/>
      <c r="C1" s="97" t="s">
        <v>153</v>
      </c>
      <c r="D1" s="97"/>
      <c r="E1" s="97"/>
    </row>
    <row r="2" spans="1:5" ht="21.75" customHeight="1">
      <c r="A2" s="98" t="s">
        <v>138</v>
      </c>
      <c r="B2" s="98"/>
      <c r="C2" s="98"/>
      <c r="D2" s="98"/>
      <c r="E2" s="98"/>
    </row>
    <row r="3" spans="1:5" ht="60.75" customHeight="1">
      <c r="A3" s="98" t="str">
        <f>'1-вс'!A3:E3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3" s="98"/>
      <c r="C3" s="98"/>
      <c r="D3" s="98"/>
      <c r="E3" s="98"/>
    </row>
    <row r="4" ht="18.75">
      <c r="C4" s="11"/>
    </row>
    <row r="5" spans="1:5" ht="15" customHeight="1">
      <c r="A5" s="99" t="s">
        <v>18</v>
      </c>
      <c r="B5" s="99" t="s">
        <v>23</v>
      </c>
      <c r="C5" s="99" t="s">
        <v>24</v>
      </c>
      <c r="D5" s="99" t="s">
        <v>61</v>
      </c>
      <c r="E5" s="99"/>
    </row>
    <row r="6" spans="1:5" ht="18" customHeight="1">
      <c r="A6" s="99"/>
      <c r="B6" s="99"/>
      <c r="C6" s="99"/>
      <c r="D6" s="99" t="s">
        <v>77</v>
      </c>
      <c r="E6" s="99" t="s">
        <v>78</v>
      </c>
    </row>
    <row r="7" spans="1:5" ht="21" customHeight="1">
      <c r="A7" s="99"/>
      <c r="B7" s="99"/>
      <c r="C7" s="99"/>
      <c r="D7" s="99"/>
      <c r="E7" s="99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79</v>
      </c>
      <c r="C9" s="57" t="s">
        <v>37</v>
      </c>
      <c r="D9" s="57">
        <v>1.5</v>
      </c>
      <c r="E9" s="57">
        <f>D9</f>
        <v>1.5</v>
      </c>
    </row>
    <row r="10" spans="1:5" ht="31.5">
      <c r="A10" s="57">
        <v>2</v>
      </c>
      <c r="B10" s="62" t="s">
        <v>80</v>
      </c>
      <c r="C10" s="57" t="s">
        <v>38</v>
      </c>
      <c r="D10" s="88">
        <v>1</v>
      </c>
      <c r="E10" s="88">
        <v>1</v>
      </c>
    </row>
    <row r="11" spans="1:5" ht="31.5">
      <c r="A11" s="57">
        <v>3</v>
      </c>
      <c r="B11" s="63" t="s">
        <v>81</v>
      </c>
      <c r="C11" s="5" t="s">
        <v>39</v>
      </c>
      <c r="D11" s="57">
        <v>0.8</v>
      </c>
      <c r="E11" s="84">
        <v>0.8</v>
      </c>
    </row>
    <row r="12" spans="1:5" ht="31.5">
      <c r="A12" s="57">
        <v>4</v>
      </c>
      <c r="B12" s="63" t="s">
        <v>82</v>
      </c>
      <c r="C12" s="57" t="s">
        <v>38</v>
      </c>
      <c r="D12" s="57">
        <v>0</v>
      </c>
      <c r="E12" s="84">
        <v>0</v>
      </c>
    </row>
    <row r="13" spans="1:5" ht="31.5">
      <c r="A13" s="57">
        <v>5</v>
      </c>
      <c r="B13" s="63" t="s">
        <v>134</v>
      </c>
      <c r="C13" s="5" t="s">
        <v>39</v>
      </c>
      <c r="D13" s="57">
        <v>0</v>
      </c>
      <c r="E13" s="84">
        <v>0</v>
      </c>
    </row>
    <row r="14" spans="1:5" ht="31.5">
      <c r="A14" s="57">
        <v>6</v>
      </c>
      <c r="B14" s="63" t="s">
        <v>83</v>
      </c>
      <c r="C14" s="5" t="s">
        <v>39</v>
      </c>
      <c r="D14" s="57">
        <v>0</v>
      </c>
      <c r="E14" s="84">
        <v>0</v>
      </c>
    </row>
    <row r="15" spans="1:5" ht="32.25" customHeight="1">
      <c r="A15" s="57">
        <v>7</v>
      </c>
      <c r="B15" s="58" t="s">
        <v>73</v>
      </c>
      <c r="C15" s="57" t="s">
        <v>25</v>
      </c>
      <c r="D15" s="59">
        <v>37.32</v>
      </c>
      <c r="E15" s="59">
        <f>D15</f>
        <v>37.32</v>
      </c>
    </row>
    <row r="16" spans="1:5" ht="20.25" customHeight="1">
      <c r="A16" s="57" t="s">
        <v>9</v>
      </c>
      <c r="B16" s="58" t="s">
        <v>74</v>
      </c>
      <c r="C16" s="57" t="s">
        <v>25</v>
      </c>
      <c r="D16" s="59">
        <v>28.8</v>
      </c>
      <c r="E16" s="59">
        <f>D16</f>
        <v>28.8</v>
      </c>
    </row>
    <row r="17" spans="1:5" ht="15.75" customHeight="1">
      <c r="A17" s="57" t="s">
        <v>10</v>
      </c>
      <c r="B17" s="58" t="s">
        <v>75</v>
      </c>
      <c r="C17" s="57" t="s">
        <v>25</v>
      </c>
      <c r="D17" s="59">
        <v>0</v>
      </c>
      <c r="E17" s="59">
        <v>0</v>
      </c>
    </row>
    <row r="18" spans="1:5" ht="17.25" customHeight="1">
      <c r="A18" s="57" t="s">
        <v>85</v>
      </c>
      <c r="B18" s="58" t="s">
        <v>76</v>
      </c>
      <c r="C18" s="57" t="s">
        <v>25</v>
      </c>
      <c r="D18" s="59">
        <v>8.52</v>
      </c>
      <c r="E18" s="59">
        <v>8.52</v>
      </c>
    </row>
    <row r="19" spans="1:5" ht="20.25" customHeight="1">
      <c r="A19" s="57" t="s">
        <v>86</v>
      </c>
      <c r="B19" s="58" t="s">
        <v>127</v>
      </c>
      <c r="C19" s="57" t="s">
        <v>25</v>
      </c>
      <c r="D19" s="59">
        <v>0</v>
      </c>
      <c r="E19" s="59">
        <v>0</v>
      </c>
    </row>
    <row r="20" spans="1:5" ht="18.75" customHeight="1">
      <c r="A20" s="60" t="s">
        <v>87</v>
      </c>
      <c r="B20" s="58" t="s">
        <v>133</v>
      </c>
      <c r="C20" s="57" t="s">
        <v>25</v>
      </c>
      <c r="D20" s="59">
        <v>0</v>
      </c>
      <c r="E20" s="59">
        <v>0</v>
      </c>
    </row>
    <row r="21" spans="1:5" ht="33.75" customHeight="1">
      <c r="A21" s="60" t="s">
        <v>88</v>
      </c>
      <c r="B21" s="58" t="s">
        <v>84</v>
      </c>
      <c r="C21" s="57" t="s">
        <v>25</v>
      </c>
      <c r="D21" s="59">
        <v>0</v>
      </c>
      <c r="E21" s="59">
        <v>0</v>
      </c>
    </row>
    <row r="22" spans="1:5" ht="33.75" customHeight="1">
      <c r="A22" s="75">
        <v>9</v>
      </c>
      <c r="B22" s="58" t="s">
        <v>124</v>
      </c>
      <c r="C22" s="73" t="s">
        <v>25</v>
      </c>
      <c r="D22" s="59">
        <v>0</v>
      </c>
      <c r="E22" s="59">
        <v>0</v>
      </c>
    </row>
    <row r="23" spans="1:5" ht="33.75" customHeight="1">
      <c r="A23" s="75" t="s">
        <v>126</v>
      </c>
      <c r="B23" s="58" t="s">
        <v>125</v>
      </c>
      <c r="C23" s="73" t="s">
        <v>25</v>
      </c>
      <c r="D23" s="59">
        <v>0</v>
      </c>
      <c r="E23" s="59">
        <v>0</v>
      </c>
    </row>
    <row r="24" spans="1:5" ht="20.25" customHeight="1">
      <c r="A24" s="57">
        <v>11</v>
      </c>
      <c r="B24" s="58" t="s">
        <v>28</v>
      </c>
      <c r="C24" s="57" t="s">
        <v>29</v>
      </c>
      <c r="D24" s="59">
        <v>12.4</v>
      </c>
      <c r="E24" s="59">
        <f>D24</f>
        <v>12.4</v>
      </c>
    </row>
    <row r="25" spans="1:5" ht="59.25">
      <c r="A25" s="57">
        <v>12</v>
      </c>
      <c r="B25" s="58" t="s">
        <v>107</v>
      </c>
      <c r="C25" s="57"/>
      <c r="D25" s="59"/>
      <c r="E25" s="59"/>
    </row>
    <row r="26" spans="1:5" ht="21.75" customHeight="1">
      <c r="A26" s="73" t="s">
        <v>91</v>
      </c>
      <c r="B26" s="58" t="s">
        <v>106</v>
      </c>
      <c r="C26" s="82" t="s">
        <v>146</v>
      </c>
      <c r="D26" s="59">
        <v>0.33</v>
      </c>
      <c r="E26" s="59">
        <v>0.33</v>
      </c>
    </row>
    <row r="27" spans="1:5" ht="36.75" customHeight="1">
      <c r="A27" s="57">
        <v>13</v>
      </c>
      <c r="B27" s="65" t="s">
        <v>92</v>
      </c>
      <c r="C27" s="47" t="s">
        <v>60</v>
      </c>
      <c r="D27" s="59">
        <v>0</v>
      </c>
      <c r="E27" s="59">
        <v>0</v>
      </c>
    </row>
    <row r="28" spans="1:5" ht="15.75">
      <c r="A28" s="57">
        <v>14</v>
      </c>
      <c r="B28" s="34" t="s">
        <v>47</v>
      </c>
      <c r="C28" s="33" t="s">
        <v>41</v>
      </c>
      <c r="D28" s="5">
        <v>105.6</v>
      </c>
      <c r="E28" s="5">
        <v>105.6</v>
      </c>
    </row>
    <row r="29" spans="1:5" ht="31.5">
      <c r="A29" s="57">
        <v>15</v>
      </c>
      <c r="B29" s="54" t="s">
        <v>72</v>
      </c>
      <c r="C29" s="12"/>
      <c r="D29" s="5"/>
      <c r="E29" s="5"/>
    </row>
    <row r="30" spans="1:5" ht="15.75">
      <c r="A30" s="61" t="s">
        <v>120</v>
      </c>
      <c r="B30" s="12" t="s">
        <v>70</v>
      </c>
      <c r="C30" s="5" t="s">
        <v>41</v>
      </c>
      <c r="D30" s="5">
        <v>107.3</v>
      </c>
      <c r="E30" s="5">
        <v>107.3</v>
      </c>
    </row>
    <row r="31" spans="1:5" ht="15.75">
      <c r="A31" s="73" t="s">
        <v>102</v>
      </c>
      <c r="B31" s="54" t="s">
        <v>148</v>
      </c>
      <c r="C31" s="5" t="s">
        <v>41</v>
      </c>
      <c r="D31" s="5">
        <v>104.6</v>
      </c>
      <c r="E31" s="5">
        <v>104.6</v>
      </c>
    </row>
    <row r="32" spans="1:5" ht="15.75">
      <c r="A32" s="73" t="s">
        <v>103</v>
      </c>
      <c r="B32" s="54" t="s">
        <v>149</v>
      </c>
      <c r="C32" s="5" t="s">
        <v>41</v>
      </c>
      <c r="D32" s="5">
        <v>105.4</v>
      </c>
      <c r="E32" s="5">
        <v>105.4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E8" sqref="E8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6"/>
      <c r="B2" s="66"/>
      <c r="C2" s="100" t="s">
        <v>154</v>
      </c>
      <c r="D2" s="100"/>
      <c r="E2" s="100"/>
    </row>
    <row r="3" spans="1:4" ht="18.75">
      <c r="A3" s="15"/>
      <c r="B3" s="15"/>
      <c r="C3" s="16"/>
      <c r="D3" s="16"/>
    </row>
    <row r="4" spans="1:7" ht="19.5" customHeight="1">
      <c r="A4" s="101" t="s">
        <v>139</v>
      </c>
      <c r="B4" s="101"/>
      <c r="C4" s="101"/>
      <c r="D4" s="101"/>
      <c r="E4" s="101"/>
      <c r="G4" s="48"/>
    </row>
    <row r="5" spans="1:5" ht="58.5" customHeight="1">
      <c r="A5" s="102" t="str">
        <f>'1-во'!A3:E3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5" s="102"/>
      <c r="C5" s="102"/>
      <c r="D5" s="102"/>
      <c r="E5" s="102"/>
    </row>
    <row r="6" ht="16.5" customHeight="1">
      <c r="E6" s="17" t="s">
        <v>17</v>
      </c>
    </row>
    <row r="7" spans="1:5" ht="17.25" customHeight="1">
      <c r="A7" s="103" t="s">
        <v>18</v>
      </c>
      <c r="B7" s="103" t="s">
        <v>0</v>
      </c>
      <c r="C7" s="103" t="s">
        <v>61</v>
      </c>
      <c r="D7" s="103"/>
      <c r="E7" s="103"/>
    </row>
    <row r="8" spans="1:5" ht="67.5" customHeight="1">
      <c r="A8" s="103"/>
      <c r="B8" s="103"/>
      <c r="C8" s="18" t="s">
        <v>52</v>
      </c>
      <c r="D8" s="18" t="s">
        <v>15</v>
      </c>
      <c r="E8" s="19" t="s">
        <v>16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6">
        <v>2059.77</v>
      </c>
      <c r="D10" s="86">
        <f>C10</f>
        <v>2059.77</v>
      </c>
      <c r="E10" s="86">
        <v>0</v>
      </c>
    </row>
    <row r="11" spans="1:5" ht="15.75">
      <c r="A11" s="24">
        <v>2</v>
      </c>
      <c r="B11" s="23" t="s">
        <v>5</v>
      </c>
      <c r="C11" s="85">
        <v>405.7</v>
      </c>
      <c r="D11" s="86">
        <f aca="true" t="shared" si="0" ref="D11:D17">C11</f>
        <v>405.7</v>
      </c>
      <c r="E11" s="86">
        <v>0</v>
      </c>
    </row>
    <row r="12" spans="1:5" ht="16.5" customHeight="1">
      <c r="A12" s="24">
        <v>3</v>
      </c>
      <c r="B12" s="23" t="s">
        <v>53</v>
      </c>
      <c r="C12" s="85">
        <v>416.75</v>
      </c>
      <c r="D12" s="86">
        <f t="shared" si="0"/>
        <v>416.75</v>
      </c>
      <c r="E12" s="86">
        <v>0</v>
      </c>
    </row>
    <row r="13" spans="1:5" ht="31.5">
      <c r="A13" s="24">
        <v>4</v>
      </c>
      <c r="B13" s="22" t="s">
        <v>7</v>
      </c>
      <c r="C13" s="85">
        <v>0</v>
      </c>
      <c r="D13" s="86">
        <f t="shared" si="0"/>
        <v>0</v>
      </c>
      <c r="E13" s="86">
        <v>0</v>
      </c>
    </row>
    <row r="14" spans="1:5" ht="47.25">
      <c r="A14" s="24">
        <v>5</v>
      </c>
      <c r="B14" s="22" t="s">
        <v>54</v>
      </c>
      <c r="C14" s="85">
        <v>136.7</v>
      </c>
      <c r="D14" s="86">
        <f t="shared" si="0"/>
        <v>136.7</v>
      </c>
      <c r="E14" s="86">
        <v>0</v>
      </c>
    </row>
    <row r="15" spans="1:5" ht="47.25">
      <c r="A15" s="24">
        <v>6</v>
      </c>
      <c r="B15" s="22" t="s">
        <v>62</v>
      </c>
      <c r="C15" s="85">
        <v>0</v>
      </c>
      <c r="D15" s="86">
        <f t="shared" si="0"/>
        <v>0</v>
      </c>
      <c r="E15" s="86">
        <v>0</v>
      </c>
    </row>
    <row r="16" spans="1:5" ht="31.5">
      <c r="A16" s="24">
        <v>7</v>
      </c>
      <c r="B16" s="22" t="s">
        <v>63</v>
      </c>
      <c r="C16" s="85">
        <v>24.54</v>
      </c>
      <c r="D16" s="86">
        <f t="shared" si="0"/>
        <v>24.54</v>
      </c>
      <c r="E16" s="86">
        <v>0</v>
      </c>
    </row>
    <row r="17" spans="1:5" ht="15.75">
      <c r="A17" s="53">
        <v>8</v>
      </c>
      <c r="B17" s="22" t="s">
        <v>55</v>
      </c>
      <c r="C17" s="85">
        <f>C10+C11+C12+C13+C14+C15+C16</f>
        <v>3043.4599999999996</v>
      </c>
      <c r="D17" s="86">
        <f t="shared" si="0"/>
        <v>3043.4599999999996</v>
      </c>
      <c r="E17" s="85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B18" sqref="B18:B19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6"/>
      <c r="B2" s="66"/>
      <c r="C2" s="100" t="s">
        <v>155</v>
      </c>
      <c r="D2" s="100"/>
      <c r="E2" s="100"/>
    </row>
    <row r="3" spans="1:4" ht="18.75">
      <c r="A3" s="15"/>
      <c r="B3" s="15"/>
      <c r="C3" s="16"/>
      <c r="D3" s="16"/>
    </row>
    <row r="4" spans="1:7" ht="19.5" customHeight="1">
      <c r="A4" s="101" t="s">
        <v>140</v>
      </c>
      <c r="B4" s="101"/>
      <c r="C4" s="101"/>
      <c r="D4" s="101"/>
      <c r="E4" s="101"/>
      <c r="G4" s="48"/>
    </row>
    <row r="5" spans="1:5" ht="60" customHeight="1">
      <c r="A5" s="102" t="str">
        <f>'2-вс'!A5:E5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5" s="102"/>
      <c r="C5" s="102"/>
      <c r="D5" s="102"/>
      <c r="E5" s="102"/>
    </row>
    <row r="6" ht="16.5" customHeight="1">
      <c r="E6" s="17" t="s">
        <v>17</v>
      </c>
    </row>
    <row r="7" spans="1:5" ht="17.25" customHeight="1">
      <c r="A7" s="103" t="s">
        <v>18</v>
      </c>
      <c r="B7" s="103" t="s">
        <v>0</v>
      </c>
      <c r="C7" s="103" t="s">
        <v>61</v>
      </c>
      <c r="D7" s="103"/>
      <c r="E7" s="103"/>
    </row>
    <row r="8" spans="1:5" ht="67.5" customHeight="1">
      <c r="A8" s="103"/>
      <c r="B8" s="103"/>
      <c r="C8" s="18" t="s">
        <v>52</v>
      </c>
      <c r="D8" s="18" t="s">
        <v>15</v>
      </c>
      <c r="E8" s="19" t="s">
        <v>16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6">
        <v>190.89</v>
      </c>
      <c r="D10" s="86">
        <f>C10</f>
        <v>190.89</v>
      </c>
      <c r="E10" s="86">
        <v>0</v>
      </c>
    </row>
    <row r="11" spans="1:5" ht="15.75">
      <c r="A11" s="24">
        <v>2</v>
      </c>
      <c r="B11" s="23" t="s">
        <v>5</v>
      </c>
      <c r="C11" s="85">
        <v>153.79</v>
      </c>
      <c r="D11" s="86">
        <f aca="true" t="shared" si="0" ref="D11:D17">C11</f>
        <v>153.79</v>
      </c>
      <c r="E11" s="86">
        <v>0</v>
      </c>
    </row>
    <row r="12" spans="1:5" ht="16.5" customHeight="1">
      <c r="A12" s="24">
        <v>3</v>
      </c>
      <c r="B12" s="23" t="s">
        <v>53</v>
      </c>
      <c r="C12" s="85">
        <v>63.42</v>
      </c>
      <c r="D12" s="86">
        <f t="shared" si="0"/>
        <v>63.42</v>
      </c>
      <c r="E12" s="86">
        <v>0</v>
      </c>
    </row>
    <row r="13" spans="1:5" ht="31.5">
      <c r="A13" s="24">
        <v>4</v>
      </c>
      <c r="B13" s="22" t="s">
        <v>7</v>
      </c>
      <c r="C13" s="85">
        <v>0</v>
      </c>
      <c r="D13" s="86">
        <f t="shared" si="0"/>
        <v>0</v>
      </c>
      <c r="E13" s="86">
        <v>0</v>
      </c>
    </row>
    <row r="14" spans="1:5" ht="47.25">
      <c r="A14" s="24">
        <v>5</v>
      </c>
      <c r="B14" s="22" t="s">
        <v>54</v>
      </c>
      <c r="C14" s="85">
        <v>9.3</v>
      </c>
      <c r="D14" s="86">
        <f t="shared" si="0"/>
        <v>9.3</v>
      </c>
      <c r="E14" s="86">
        <v>0</v>
      </c>
    </row>
    <row r="15" spans="1:5" ht="47.25">
      <c r="A15" s="24">
        <v>6</v>
      </c>
      <c r="B15" s="22" t="s">
        <v>62</v>
      </c>
      <c r="C15" s="85">
        <v>0</v>
      </c>
      <c r="D15" s="86">
        <f t="shared" si="0"/>
        <v>0</v>
      </c>
      <c r="E15" s="86">
        <v>0</v>
      </c>
    </row>
    <row r="16" spans="1:5" ht="31.5">
      <c r="A16" s="24">
        <v>7</v>
      </c>
      <c r="B16" s="22" t="s">
        <v>63</v>
      </c>
      <c r="C16" s="85">
        <v>0</v>
      </c>
      <c r="D16" s="86">
        <f t="shared" si="0"/>
        <v>0</v>
      </c>
      <c r="E16" s="86">
        <v>0</v>
      </c>
    </row>
    <row r="17" spans="1:5" ht="15.75">
      <c r="A17" s="53">
        <v>8</v>
      </c>
      <c r="B17" s="22" t="s">
        <v>55</v>
      </c>
      <c r="C17" s="85">
        <f>C10+C11+C12+C13+C14+C15+C16</f>
        <v>417.4</v>
      </c>
      <c r="D17" s="86">
        <f t="shared" si="0"/>
        <v>417.4</v>
      </c>
      <c r="E17" s="85"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68"/>
      <c r="B1" s="68"/>
      <c r="C1" s="104" t="s">
        <v>156</v>
      </c>
      <c r="D1" s="104"/>
      <c r="E1" s="104"/>
    </row>
    <row r="2" spans="1:5" ht="18.75">
      <c r="A2" s="3"/>
      <c r="B2" s="3"/>
      <c r="C2" s="3"/>
      <c r="D2" s="3"/>
      <c r="E2" s="4"/>
    </row>
    <row r="3" spans="1:5" ht="38.25" customHeight="1">
      <c r="A3" s="105" t="s">
        <v>143</v>
      </c>
      <c r="B3" s="105"/>
      <c r="C3" s="105"/>
      <c r="D3" s="105"/>
      <c r="E3" s="105"/>
    </row>
    <row r="4" spans="1:8" ht="60.75" customHeight="1">
      <c r="A4" s="91" t="str">
        <f>'2-во'!A5:E5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91"/>
      <c r="C4" s="91"/>
      <c r="D4" s="91"/>
      <c r="E4" s="91"/>
      <c r="F4" s="48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6" t="s">
        <v>18</v>
      </c>
      <c r="B6" s="106" t="s">
        <v>19</v>
      </c>
      <c r="C6" s="95" t="s">
        <v>61</v>
      </c>
      <c r="D6" s="108"/>
      <c r="E6" s="106" t="s">
        <v>16</v>
      </c>
    </row>
    <row r="7" spans="1:5" ht="36.75" customHeight="1">
      <c r="A7" s="107"/>
      <c r="B7" s="107"/>
      <c r="C7" s="5" t="s">
        <v>20</v>
      </c>
      <c r="D7" s="5" t="s">
        <v>15</v>
      </c>
      <c r="E7" s="107"/>
    </row>
    <row r="8" spans="1:5" ht="15.75">
      <c r="A8" s="70">
        <v>1</v>
      </c>
      <c r="B8" s="70">
        <v>2</v>
      </c>
      <c r="C8" s="70">
        <v>3</v>
      </c>
      <c r="D8" s="70">
        <v>4</v>
      </c>
      <c r="E8" s="70">
        <v>5</v>
      </c>
    </row>
    <row r="9" spans="1:5" ht="95.25" customHeight="1">
      <c r="A9" s="70">
        <v>1</v>
      </c>
      <c r="B9" s="1" t="s">
        <v>21</v>
      </c>
      <c r="C9" s="71">
        <v>0</v>
      </c>
      <c r="D9" s="71">
        <v>0</v>
      </c>
      <c r="E9" s="71">
        <v>0</v>
      </c>
    </row>
    <row r="10" spans="1:5" ht="20.25" customHeight="1">
      <c r="A10" s="70">
        <v>2</v>
      </c>
      <c r="B10" s="81" t="s">
        <v>12</v>
      </c>
      <c r="C10" s="2">
        <v>0</v>
      </c>
      <c r="D10" s="71">
        <v>0</v>
      </c>
      <c r="E10" s="71">
        <v>0</v>
      </c>
    </row>
    <row r="11" spans="1:5" ht="18.75" customHeight="1">
      <c r="A11" s="70">
        <v>3</v>
      </c>
      <c r="B11" s="81" t="s">
        <v>13</v>
      </c>
      <c r="C11" s="2">
        <v>0</v>
      </c>
      <c r="D11" s="71">
        <v>0</v>
      </c>
      <c r="E11" s="71">
        <v>0</v>
      </c>
    </row>
    <row r="12" spans="1:5" ht="22.5" customHeight="1">
      <c r="A12" s="70">
        <v>4</v>
      </c>
      <c r="B12" s="64" t="s">
        <v>14</v>
      </c>
      <c r="C12" s="71">
        <v>0</v>
      </c>
      <c r="D12" s="71">
        <v>0</v>
      </c>
      <c r="E12" s="71">
        <v>0</v>
      </c>
    </row>
    <row r="13" spans="1:5" ht="19.5" customHeight="1">
      <c r="A13" s="70">
        <v>5</v>
      </c>
      <c r="B13" s="64" t="s">
        <v>22</v>
      </c>
      <c r="C13" s="71">
        <v>0</v>
      </c>
      <c r="D13" s="71">
        <v>0</v>
      </c>
      <c r="E13" s="71">
        <v>0</v>
      </c>
    </row>
    <row r="14" spans="1:5" ht="19.5" customHeight="1">
      <c r="A14" s="70">
        <v>6</v>
      </c>
      <c r="B14" s="64" t="s">
        <v>64</v>
      </c>
      <c r="C14" s="71">
        <v>0</v>
      </c>
      <c r="D14" s="71">
        <v>0</v>
      </c>
      <c r="E14" s="71">
        <v>0</v>
      </c>
    </row>
    <row r="15" spans="1:5" ht="15.75">
      <c r="A15" s="70">
        <v>7</v>
      </c>
      <c r="B15" s="1" t="s">
        <v>11</v>
      </c>
      <c r="C15" s="71">
        <v>0</v>
      </c>
      <c r="D15" s="71">
        <v>0</v>
      </c>
      <c r="E15" s="71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8"/>
      <c r="B1" s="68"/>
      <c r="C1" s="104" t="s">
        <v>157</v>
      </c>
      <c r="D1" s="104"/>
      <c r="E1" s="104"/>
    </row>
    <row r="2" spans="1:5" ht="18.75">
      <c r="A2" s="3"/>
      <c r="B2" s="3"/>
      <c r="C2" s="3"/>
      <c r="D2" s="3"/>
      <c r="E2" s="4"/>
    </row>
    <row r="3" spans="1:5" ht="39" customHeight="1">
      <c r="A3" s="105" t="s">
        <v>144</v>
      </c>
      <c r="B3" s="105"/>
      <c r="C3" s="105"/>
      <c r="D3" s="105"/>
      <c r="E3" s="105"/>
    </row>
    <row r="4" spans="1:8" ht="60" customHeight="1">
      <c r="A4" s="91" t="str">
        <f>'1-вс'!A3:E3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91"/>
      <c r="C4" s="91"/>
      <c r="D4" s="91"/>
      <c r="E4" s="91"/>
      <c r="F4" s="48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6" t="s">
        <v>18</v>
      </c>
      <c r="B6" s="106" t="s">
        <v>19</v>
      </c>
      <c r="C6" s="95" t="s">
        <v>61</v>
      </c>
      <c r="D6" s="108"/>
      <c r="E6" s="106" t="s">
        <v>16</v>
      </c>
    </row>
    <row r="7" spans="1:5" ht="36.75" customHeight="1">
      <c r="A7" s="107"/>
      <c r="B7" s="107"/>
      <c r="C7" s="5" t="s">
        <v>20</v>
      </c>
      <c r="D7" s="5" t="s">
        <v>15</v>
      </c>
      <c r="E7" s="107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9.75" customHeight="1">
      <c r="A9" s="70">
        <v>1</v>
      </c>
      <c r="B9" s="1" t="s">
        <v>21</v>
      </c>
      <c r="C9" s="71">
        <v>0</v>
      </c>
      <c r="D9" s="71">
        <v>0</v>
      </c>
      <c r="E9" s="71">
        <f aca="true" t="shared" si="0" ref="E9:E14">+C9-D9</f>
        <v>0</v>
      </c>
    </row>
    <row r="10" spans="1:5" ht="20.25" customHeight="1">
      <c r="A10" s="70">
        <v>2</v>
      </c>
      <c r="B10" s="81" t="s">
        <v>12</v>
      </c>
      <c r="C10" s="2">
        <v>0</v>
      </c>
      <c r="D10" s="2">
        <v>0</v>
      </c>
      <c r="E10" s="71">
        <f t="shared" si="0"/>
        <v>0</v>
      </c>
    </row>
    <row r="11" spans="1:5" ht="18.75" customHeight="1">
      <c r="A11" s="70">
        <v>3</v>
      </c>
      <c r="B11" s="81" t="s">
        <v>13</v>
      </c>
      <c r="C11" s="2">
        <v>0</v>
      </c>
      <c r="D11" s="2">
        <v>0</v>
      </c>
      <c r="E11" s="71">
        <f t="shared" si="0"/>
        <v>0</v>
      </c>
    </row>
    <row r="12" spans="1:5" ht="22.5" customHeight="1">
      <c r="A12" s="70">
        <v>4</v>
      </c>
      <c r="B12" s="64" t="s">
        <v>14</v>
      </c>
      <c r="C12" s="71">
        <v>0</v>
      </c>
      <c r="D12" s="71">
        <v>0</v>
      </c>
      <c r="E12" s="71">
        <f t="shared" si="0"/>
        <v>0</v>
      </c>
    </row>
    <row r="13" spans="1:5" ht="20.25" customHeight="1">
      <c r="A13" s="70">
        <v>5</v>
      </c>
      <c r="B13" s="64" t="s">
        <v>22</v>
      </c>
      <c r="C13" s="71">
        <v>0</v>
      </c>
      <c r="D13" s="71">
        <v>0</v>
      </c>
      <c r="E13" s="71">
        <f t="shared" si="0"/>
        <v>0</v>
      </c>
    </row>
    <row r="14" spans="1:5" ht="21.75" customHeight="1">
      <c r="A14" s="70">
        <v>6</v>
      </c>
      <c r="B14" s="64" t="s">
        <v>64</v>
      </c>
      <c r="C14" s="71">
        <v>0</v>
      </c>
      <c r="D14" s="71">
        <v>0</v>
      </c>
      <c r="E14" s="71">
        <f t="shared" si="0"/>
        <v>0</v>
      </c>
    </row>
    <row r="15" spans="1:5" ht="15.75">
      <c r="A15" s="70">
        <v>7</v>
      </c>
      <c r="B15" s="1" t="s">
        <v>11</v>
      </c>
      <c r="C15" s="71">
        <v>0</v>
      </c>
      <c r="D15" s="71">
        <v>0</v>
      </c>
      <c r="E15" s="71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view="pageLayout" workbookViewId="0" topLeftCell="A1">
      <selection activeCell="D16" sqref="D16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09" t="s">
        <v>158</v>
      </c>
      <c r="D1" s="109"/>
      <c r="E1" s="109"/>
    </row>
    <row r="2" spans="1:6" ht="18.75">
      <c r="A2" s="37"/>
      <c r="B2" s="38"/>
      <c r="C2" s="37"/>
      <c r="D2" s="37"/>
      <c r="E2" s="37"/>
      <c r="F2" s="48"/>
    </row>
    <row r="3" spans="1:6" ht="21.75" customHeight="1">
      <c r="A3" s="110" t="s">
        <v>141</v>
      </c>
      <c r="B3" s="110"/>
      <c r="C3" s="110"/>
      <c r="D3" s="110"/>
      <c r="E3" s="110"/>
      <c r="F3" s="46"/>
    </row>
    <row r="4" spans="1:6" ht="63.75" customHeight="1">
      <c r="A4" s="110" t="str">
        <f>'3-во'!A4:E4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110"/>
      <c r="C4" s="110"/>
      <c r="D4" s="110"/>
      <c r="E4" s="110"/>
      <c r="F4" s="46"/>
    </row>
    <row r="5" ht="18.75">
      <c r="B5" s="39"/>
    </row>
    <row r="6" spans="1:5" ht="24.75" customHeight="1">
      <c r="A6" s="111" t="s">
        <v>18</v>
      </c>
      <c r="B6" s="111" t="s">
        <v>23</v>
      </c>
      <c r="C6" s="111" t="s">
        <v>24</v>
      </c>
      <c r="D6" s="111" t="s">
        <v>135</v>
      </c>
      <c r="E6" s="111" t="s">
        <v>136</v>
      </c>
    </row>
    <row r="7" spans="1:5" ht="47.25" customHeight="1">
      <c r="A7" s="111"/>
      <c r="B7" s="111"/>
      <c r="C7" s="111"/>
      <c r="D7" s="111"/>
      <c r="E7" s="111"/>
    </row>
    <row r="8" spans="1:5" ht="18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6" ht="31.5">
      <c r="A9" s="40">
        <v>1</v>
      </c>
      <c r="B9" s="41" t="s">
        <v>40</v>
      </c>
      <c r="C9" s="40" t="s">
        <v>41</v>
      </c>
      <c r="D9" s="40">
        <v>0</v>
      </c>
      <c r="E9" s="40">
        <v>0</v>
      </c>
      <c r="F9" s="46"/>
    </row>
    <row r="10" spans="1:5" ht="15.75">
      <c r="A10" s="40">
        <v>2</v>
      </c>
      <c r="B10" s="42" t="s">
        <v>42</v>
      </c>
      <c r="C10" s="40" t="s">
        <v>41</v>
      </c>
      <c r="D10" s="43">
        <v>0</v>
      </c>
      <c r="E10" s="83">
        <v>0</v>
      </c>
    </row>
    <row r="11" spans="1:5" ht="47.25">
      <c r="A11" s="40">
        <v>3</v>
      </c>
      <c r="B11" s="42" t="s">
        <v>56</v>
      </c>
      <c r="C11" s="40" t="s">
        <v>44</v>
      </c>
      <c r="D11" s="44">
        <v>2064</v>
      </c>
      <c r="E11" s="40">
        <v>2110</v>
      </c>
    </row>
    <row r="12" spans="1:5" ht="31.5">
      <c r="A12" s="40">
        <v>4</v>
      </c>
      <c r="B12" s="42" t="s">
        <v>45</v>
      </c>
      <c r="C12" s="40" t="s">
        <v>46</v>
      </c>
      <c r="D12" s="45">
        <v>8784</v>
      </c>
      <c r="E12" s="40">
        <v>8760</v>
      </c>
    </row>
    <row r="13" spans="1:5" ht="15.75">
      <c r="A13" s="40">
        <v>5</v>
      </c>
      <c r="B13" s="41" t="s">
        <v>57</v>
      </c>
      <c r="C13" s="40"/>
      <c r="D13" s="40"/>
      <c r="E13" s="40"/>
    </row>
    <row r="14" spans="1:5" ht="15.75">
      <c r="A14" s="40" t="s">
        <v>98</v>
      </c>
      <c r="B14" s="42" t="s">
        <v>105</v>
      </c>
      <c r="C14" s="82" t="s">
        <v>146</v>
      </c>
      <c r="D14" s="43" t="str">
        <f>'1-вс'!D35</f>
        <v>0,82
1,07
0</v>
      </c>
      <c r="E14" s="43" t="str">
        <f>'1-вс'!E35</f>
        <v>0,82
1,07
0</v>
      </c>
    </row>
    <row r="15" spans="1:5" ht="15.75" customHeight="1">
      <c r="A15" s="67" t="s">
        <v>99</v>
      </c>
      <c r="B15" s="42" t="s">
        <v>58</v>
      </c>
      <c r="C15" s="82" t="s">
        <v>146</v>
      </c>
      <c r="D15" s="43">
        <v>0.3</v>
      </c>
      <c r="E15" s="43">
        <f>'1-вс'!E36</f>
        <v>0.4</v>
      </c>
    </row>
    <row r="16" spans="1:5" ht="15.75" customHeight="1">
      <c r="A16" s="40" t="s">
        <v>8</v>
      </c>
      <c r="B16" s="42" t="s">
        <v>59</v>
      </c>
      <c r="C16" s="40" t="s">
        <v>41</v>
      </c>
      <c r="D16" s="83">
        <v>7.32</v>
      </c>
      <c r="E16" s="83">
        <v>18.95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E14" sqref="E14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112" t="s">
        <v>159</v>
      </c>
      <c r="D1" s="112"/>
      <c r="E1" s="112"/>
    </row>
    <row r="2" spans="1:5" ht="18.75">
      <c r="A2" s="26"/>
      <c r="B2" s="27"/>
      <c r="C2" s="26"/>
      <c r="D2" s="26"/>
      <c r="E2" s="26"/>
    </row>
    <row r="3" spans="1:7" ht="19.5" customHeight="1">
      <c r="A3" s="113" t="s">
        <v>142</v>
      </c>
      <c r="B3" s="113"/>
      <c r="C3" s="113"/>
      <c r="D3" s="113"/>
      <c r="E3" s="113"/>
      <c r="G3" s="46"/>
    </row>
    <row r="4" spans="1:7" ht="66" customHeight="1">
      <c r="A4" s="113" t="str">
        <f>'4-вс'!A4:E4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113"/>
      <c r="C4" s="113"/>
      <c r="D4" s="113"/>
      <c r="E4" s="113"/>
      <c r="G4" s="46"/>
    </row>
    <row r="5" spans="2:7" ht="15.75">
      <c r="B5" s="28"/>
      <c r="G5" s="35"/>
    </row>
    <row r="6" spans="1:7" ht="24.75" customHeight="1">
      <c r="A6" s="115" t="s">
        <v>18</v>
      </c>
      <c r="B6" s="114" t="s">
        <v>23</v>
      </c>
      <c r="C6" s="115" t="s">
        <v>24</v>
      </c>
      <c r="D6" s="114" t="s">
        <v>135</v>
      </c>
      <c r="E6" s="114" t="s">
        <v>136</v>
      </c>
      <c r="G6" s="48"/>
    </row>
    <row r="7" spans="1:7" ht="15.75" customHeight="1">
      <c r="A7" s="116"/>
      <c r="B7" s="115"/>
      <c r="C7" s="116"/>
      <c r="D7" s="115"/>
      <c r="E7" s="115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40</v>
      </c>
      <c r="C9" s="29" t="s">
        <v>41</v>
      </c>
      <c r="D9" s="29">
        <v>0</v>
      </c>
      <c r="E9" s="29">
        <v>0</v>
      </c>
      <c r="G9" s="46"/>
    </row>
    <row r="10" spans="1:5" ht="37.5" customHeight="1">
      <c r="A10" s="29">
        <v>2</v>
      </c>
      <c r="B10" s="31" t="s">
        <v>43</v>
      </c>
      <c r="C10" s="29" t="s">
        <v>44</v>
      </c>
      <c r="D10" s="29">
        <v>529</v>
      </c>
      <c r="E10" s="29">
        <v>526</v>
      </c>
    </row>
    <row r="11" spans="1:5" ht="34.5" customHeight="1">
      <c r="A11" s="29">
        <v>3</v>
      </c>
      <c r="B11" s="31" t="s">
        <v>45</v>
      </c>
      <c r="C11" s="29" t="s">
        <v>46</v>
      </c>
      <c r="D11" s="29">
        <v>8784</v>
      </c>
      <c r="E11" s="29">
        <v>8760</v>
      </c>
    </row>
    <row r="12" spans="1:5" ht="15.75">
      <c r="A12" s="29" t="s">
        <v>6</v>
      </c>
      <c r="B12" s="30" t="s">
        <v>57</v>
      </c>
      <c r="C12" s="29"/>
      <c r="D12" s="29"/>
      <c r="E12" s="32"/>
    </row>
    <row r="13" spans="1:5" ht="20.25" customHeight="1">
      <c r="A13" s="33" t="s">
        <v>1</v>
      </c>
      <c r="B13" s="58" t="s">
        <v>145</v>
      </c>
      <c r="C13" s="82" t="s">
        <v>146</v>
      </c>
      <c r="D13" s="59">
        <v>0.2</v>
      </c>
      <c r="E13" s="59">
        <f>'1-во'!E26</f>
        <v>0.33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0" t="s">
        <v>160</v>
      </c>
      <c r="E1" s="121"/>
    </row>
    <row r="2" ht="15.75" customHeight="1"/>
    <row r="3" spans="1:7" ht="18" customHeight="1">
      <c r="A3" s="122" t="s">
        <v>129</v>
      </c>
      <c r="B3" s="122"/>
      <c r="C3" s="122"/>
      <c r="D3" s="122"/>
      <c r="E3" s="122"/>
      <c r="F3" s="123"/>
      <c r="G3" s="123"/>
    </row>
    <row r="4" spans="1:5" ht="61.5" customHeight="1">
      <c r="A4" s="124" t="str">
        <f>'4-во'!A4:E4</f>
        <v>общества с ограниченной ответсвенностью «Нижнеингашский коммунальный комплекс» (Нижнеингашский район, п. Нижний Ингаш,     ИНН 2428004331)</v>
      </c>
      <c r="B4" s="124"/>
      <c r="C4" s="124"/>
      <c r="D4" s="124"/>
      <c r="E4" s="124"/>
    </row>
    <row r="6" spans="1:5" s="50" customFormat="1" ht="23.25" customHeight="1">
      <c r="A6" s="125" t="s">
        <v>18</v>
      </c>
      <c r="B6" s="125" t="s">
        <v>48</v>
      </c>
      <c r="C6" s="125" t="s">
        <v>24</v>
      </c>
      <c r="D6" s="117" t="s">
        <v>49</v>
      </c>
      <c r="E6" s="118"/>
    </row>
    <row r="7" spans="1:5" s="50" customFormat="1" ht="51" customHeight="1">
      <c r="A7" s="126"/>
      <c r="B7" s="126"/>
      <c r="C7" s="126"/>
      <c r="D7" s="51" t="s">
        <v>104</v>
      </c>
      <c r="E7" s="51" t="s">
        <v>100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68</v>
      </c>
      <c r="C9" s="51"/>
      <c r="D9" s="117"/>
      <c r="E9" s="118"/>
    </row>
    <row r="10" spans="1:5" s="50" customFormat="1" ht="55.5" customHeight="1">
      <c r="A10" s="51" t="s">
        <v>2</v>
      </c>
      <c r="B10" s="52" t="s">
        <v>50</v>
      </c>
      <c r="C10" s="51" t="s">
        <v>51</v>
      </c>
      <c r="D10" s="51">
        <v>30.19</v>
      </c>
      <c r="E10" s="51">
        <v>31.82</v>
      </c>
    </row>
    <row r="11" spans="1:5" ht="57" customHeight="1">
      <c r="A11" s="51" t="s">
        <v>3</v>
      </c>
      <c r="B11" s="52" t="s">
        <v>69</v>
      </c>
      <c r="C11" s="51" t="s">
        <v>51</v>
      </c>
      <c r="D11" s="78">
        <v>35.62</v>
      </c>
      <c r="E11" s="78">
        <v>37.55</v>
      </c>
    </row>
    <row r="13" spans="1:5" ht="65.25" customHeight="1">
      <c r="A13" s="119"/>
      <c r="B13" s="119"/>
      <c r="C13" s="119"/>
      <c r="D13" s="119"/>
      <c r="E13" s="119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2013-12-13T03:17:49Z</cp:lastPrinted>
  <dcterms:created xsi:type="dcterms:W3CDTF">1996-10-08T23:32:33Z</dcterms:created>
  <dcterms:modified xsi:type="dcterms:W3CDTF">2013-12-13T08:45:08Z</dcterms:modified>
  <cp:category/>
  <cp:version/>
  <cp:contentType/>
  <cp:contentStatus/>
</cp:coreProperties>
</file>